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defaultThemeVersion="124226"/>
  <mc:AlternateContent xmlns:mc="http://schemas.openxmlformats.org/markup-compatibility/2006">
    <mc:Choice Requires="x15">
      <x15ac:absPath xmlns:x15ac="http://schemas.microsoft.com/office/spreadsheetml/2010/11/ac" url="https://francehydroelectricite.sharepoint.com/sites/FranceHydroElectricite/Commun/Communication/OUTILS COM FHE/PUBLICATIONS/Note calcul coeff K H16bis/"/>
    </mc:Choice>
  </mc:AlternateContent>
  <xr:revisionPtr revIDLastSave="74" documentId="8_{7948A7CF-8263-4CCE-A6B3-5473712AC28B}" xr6:coauthVersionLast="47" xr6:coauthVersionMax="47" xr10:uidLastSave="{E643FB39-EC93-4B82-8DBD-2FD8017A7229}"/>
  <bookViews>
    <workbookView xWindow="-28920" yWindow="-120" windowWidth="29040" windowHeight="15720" xr2:uid="{00000000-000D-0000-FFFF-FFFF00000000}"/>
  </bookViews>
  <sheets>
    <sheet name="Calcul_K" sheetId="2" r:id="rId1"/>
  </sheets>
  <calcPr calcId="181029"/>
</workbook>
</file>

<file path=xl/calcChain.xml><?xml version="1.0" encoding="utf-8"?>
<calcChain xmlns="http://schemas.openxmlformats.org/spreadsheetml/2006/main">
  <c r="B16" i="2" l="1"/>
</calcChain>
</file>

<file path=xl/sharedStrings.xml><?xml version="1.0" encoding="utf-8"?>
<sst xmlns="http://schemas.openxmlformats.org/spreadsheetml/2006/main" count="34" uniqueCount="33">
  <si>
    <t>TauxDette_E</t>
  </si>
  <si>
    <t>TauxDette_C</t>
  </si>
  <si>
    <t>ICHTrev_TS_E</t>
  </si>
  <si>
    <t>ICHTrev_TS_C</t>
  </si>
  <si>
    <t>FMOABE0000_E</t>
  </si>
  <si>
    <t>FMOABE0000_C</t>
  </si>
  <si>
    <t>IndexCu_E</t>
  </si>
  <si>
    <t>IndexCu_C</t>
  </si>
  <si>
    <t>IndexAcier_E</t>
  </si>
  <si>
    <t>IndexAcier_C</t>
  </si>
  <si>
    <t>TP02_E</t>
  </si>
  <si>
    <t>TP02_C</t>
  </si>
  <si>
    <t>Calcul du coefficient K</t>
  </si>
  <si>
    <t>Coefficient K</t>
  </si>
  <si>
    <t>id INSEE</t>
  </si>
  <si>
    <t>001565183</t>
  </si>
  <si>
    <t>ISIN : DE000A0ME5S6</t>
  </si>
  <si>
    <t>010764192</t>
  </si>
  <si>
    <t>010765837</t>
  </si>
  <si>
    <t>Coeff raccordement</t>
  </si>
  <si>
    <t xml:space="preserve">110.3 x 1.4014 </t>
  </si>
  <si>
    <t xml:space="preserve">95.4 x 1.6574 </t>
  </si>
  <si>
    <t>dec23-fev24</t>
  </si>
  <si>
    <t>aout23-oct23</t>
  </si>
  <si>
    <t>Mettre à jour les indices des cases bleues</t>
  </si>
  <si>
    <t>pour Fév 2025</t>
  </si>
  <si>
    <t>001710987</t>
  </si>
  <si>
    <t>010764313</t>
  </si>
  <si>
    <t xml:space="preserve">122.2 x 1.1153 </t>
  </si>
  <si>
    <t>118,8 x 1,1153</t>
  </si>
  <si>
    <t>120,8 x 1,4014</t>
  </si>
  <si>
    <t>91,9 x 1,6574</t>
  </si>
  <si>
    <t>Ce tableur, comprenant des outils de calcul du tarif H16Bis et du coefficient K pour le H16Bis, est mis à disposition des adhérents de France Hydro Électricité à titre informatif et pour leur usage personnel. Les utilisateurs sont entièrement responsables de l’utilisation de ces outils. France Hydro Électricité ne peut être tenu responsable d’éventuelles erreurs de formule, de calcul ou d’interprétation pouvant résulter de leur utilisation. Il appartient à chaque utilisateur de vérifier la conformité des résultats et de s’assurer de leur adéquation avec les réglementations en vigueur.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</si>
</sst>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
  </numFmts>
  <fonts count="4" x14ac:knownFonts="1">
    <font>
      <sz val="11"/>
      <color theme="1"/>
      <name val="Calibri"/>
      <family val="2"/>
      <scheme val="minor"/>
    </font>
    <font>
      <sz val="9"/>
      <color rgb="FF0F2272"/>
      <name val="Arial"/>
      <family val="2"/>
    </font>
    <font>
      <b/>
      <sz val="11"/>
      <color theme="1"/>
      <name val="Calibri"/>
      <family val="2"/>
      <scheme val="minor"/>
    </font>
    <font>
      <b/>
      <sz val="11"/>
      <color rgb="FF000000"/>
      <name val="Calibri"/>
      <family val="2"/>
      <scheme val="minor"/>
    </font>
  </fonts>
  <fills count="5">
    <fill>
      <patternFill patternType="none"/>
    </fill>
    <fill>
      <patternFill patternType="gray125"/>
    </fill>
    <fill>
      <patternFill patternType="solid">
        <fgColor rgb="FFFFFF00"/>
        <bgColor indexed="64"/>
      </patternFill>
    </fill>
    <fill>
      <patternFill patternType="solid">
        <fgColor theme="3" tint="0.79998168889431442"/>
        <bgColor indexed="64"/>
      </patternFill>
    </fill>
    <fill>
      <patternFill patternType="solid">
        <fgColor theme="4"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7">
    <xf numFmtId="0" fontId="0" fillId="0" borderId="0" xfId="0"/>
    <xf numFmtId="0" fontId="1" fillId="0" borderId="0" xfId="0" applyFont="1"/>
    <xf numFmtId="164" fontId="0" fillId="2" borderId="0" xfId="0" applyNumberFormat="1" applyFill="1"/>
    <xf numFmtId="0" fontId="0" fillId="3" borderId="0" xfId="0" applyFill="1"/>
    <xf numFmtId="164" fontId="0" fillId="0" borderId="0" xfId="0" applyNumberFormat="1"/>
    <xf numFmtId="0" fontId="0" fillId="4" borderId="0" xfId="0" applyFill="1"/>
    <xf numFmtId="0" fontId="0" fillId="0" borderId="1" xfId="0" applyBorder="1"/>
    <xf numFmtId="0" fontId="0" fillId="3" borderId="1" xfId="0" applyFill="1" applyBorder="1"/>
    <xf numFmtId="17" fontId="0" fillId="0" borderId="1" xfId="0" applyNumberFormat="1" applyBorder="1"/>
    <xf numFmtId="0" fontId="0" fillId="0" borderId="1" xfId="0" quotePrefix="1" applyBorder="1"/>
    <xf numFmtId="0" fontId="0" fillId="0" borderId="1" xfId="0" quotePrefix="1" applyBorder="1" applyAlignment="1">
      <alignment horizontal="center"/>
    </xf>
    <xf numFmtId="0" fontId="0" fillId="0" borderId="1" xfId="0" applyBorder="1" applyAlignment="1">
      <alignment horizontal="center"/>
    </xf>
    <xf numFmtId="0" fontId="0" fillId="0" borderId="1" xfId="0" quotePrefix="1" applyBorder="1" applyAlignment="1">
      <alignment horizontal="center" vertical="center"/>
    </xf>
    <xf numFmtId="0" fontId="3" fillId="0" borderId="0" xfId="0" applyFont="1" applyAlignment="1">
      <alignment wrapText="1"/>
    </xf>
    <xf numFmtId="0" fontId="0" fillId="0" borderId="0" xfId="0" applyAlignment="1">
      <alignment wrapText="1"/>
    </xf>
    <xf numFmtId="0" fontId="2" fillId="0" borderId="1" xfId="0" applyFont="1" applyBorder="1" applyAlignment="1">
      <alignment horizontal="left"/>
    </xf>
    <xf numFmtId="0" fontId="2" fillId="0" borderId="1" xfId="0" applyFont="1" applyBorder="1" applyAlignment="1">
      <alignment horizontal="left" vertic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19</xdr:row>
      <xdr:rowOff>0</xdr:rowOff>
    </xdr:from>
    <xdr:to>
      <xdr:col>4</xdr:col>
      <xdr:colOff>674370</xdr:colOff>
      <xdr:row>22</xdr:row>
      <xdr:rowOff>37465</xdr:rowOff>
    </xdr:to>
    <xdr:pic>
      <xdr:nvPicPr>
        <xdr:cNvPr id="2" name="Image 1">
          <a:extLst>
            <a:ext uri="{FF2B5EF4-FFF2-40B4-BE49-F238E27FC236}">
              <a16:creationId xmlns:a16="http://schemas.microsoft.com/office/drawing/2014/main" id="{C7977E01-8714-075A-218F-E51E85D737AE}"/>
            </a:ext>
          </a:extLst>
        </xdr:cNvPr>
        <xdr:cNvPicPr>
          <a:picLocks noChangeAspect="1"/>
        </xdr:cNvPicPr>
      </xdr:nvPicPr>
      <xdr:blipFill>
        <a:blip xmlns:r="http://schemas.openxmlformats.org/officeDocument/2006/relationships" r:embed="rId1"/>
        <a:stretch>
          <a:fillRect/>
        </a:stretch>
      </xdr:blipFill>
      <xdr:spPr>
        <a:xfrm>
          <a:off x="0" y="3257550"/>
          <a:ext cx="5760720" cy="58039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25"/>
  <sheetViews>
    <sheetView tabSelected="1" view="pageLayout" topLeftCell="A13" zoomScaleNormal="100" workbookViewId="0">
      <selection activeCell="A25" sqref="A25:F25"/>
    </sheetView>
  </sheetViews>
  <sheetFormatPr baseColWidth="10" defaultColWidth="9" defaultRowHeight="14.5" x14ac:dyDescent="0.35"/>
  <cols>
    <col min="1" max="1" width="36.453125" bestFit="1" customWidth="1"/>
    <col min="2" max="2" width="7.26953125" bestFit="1" customWidth="1"/>
    <col min="4" max="4" width="18.7265625" bestFit="1" customWidth="1"/>
    <col min="5" max="5" width="17.81640625" bestFit="1" customWidth="1"/>
    <col min="6" max="6" width="11.81640625" bestFit="1" customWidth="1"/>
  </cols>
  <sheetData>
    <row r="1" spans="1:8" x14ac:dyDescent="0.35">
      <c r="A1" s="15" t="s">
        <v>12</v>
      </c>
      <c r="B1" s="15"/>
      <c r="C1" s="15"/>
      <c r="D1" s="16" t="s">
        <v>14</v>
      </c>
      <c r="E1" s="16" t="s">
        <v>19</v>
      </c>
    </row>
    <row r="3" spans="1:8" x14ac:dyDescent="0.35">
      <c r="A3" s="6" t="s">
        <v>0</v>
      </c>
      <c r="B3" s="7">
        <v>4.2999999999999997E-2</v>
      </c>
      <c r="C3" s="6"/>
      <c r="D3" s="6" t="s">
        <v>16</v>
      </c>
      <c r="E3" s="6"/>
      <c r="F3" s="8" t="s">
        <v>23</v>
      </c>
    </row>
    <row r="4" spans="1:8" x14ac:dyDescent="0.35">
      <c r="A4" s="6" t="s">
        <v>1</v>
      </c>
      <c r="B4" s="6">
        <v>3.5999999999999997E-2</v>
      </c>
      <c r="C4" s="6"/>
      <c r="D4" s="6" t="s">
        <v>16</v>
      </c>
      <c r="E4" s="6"/>
      <c r="F4" s="6" t="s">
        <v>22</v>
      </c>
    </row>
    <row r="5" spans="1:8" x14ac:dyDescent="0.35">
      <c r="A5" s="6" t="s">
        <v>2</v>
      </c>
      <c r="B5" s="7">
        <v>138.5</v>
      </c>
      <c r="C5" s="6"/>
      <c r="D5" s="9" t="s">
        <v>15</v>
      </c>
      <c r="E5" s="9"/>
      <c r="F5" s="8">
        <v>45323</v>
      </c>
      <c r="H5" s="1"/>
    </row>
    <row r="6" spans="1:8" x14ac:dyDescent="0.35">
      <c r="A6" s="6" t="s">
        <v>3</v>
      </c>
      <c r="B6" s="6">
        <v>140.30000000000001</v>
      </c>
      <c r="C6" s="6"/>
      <c r="D6" s="9"/>
      <c r="E6" s="9"/>
      <c r="F6" s="8">
        <v>45444</v>
      </c>
    </row>
    <row r="7" spans="1:8" x14ac:dyDescent="0.35">
      <c r="A7" s="6" t="s">
        <v>4</v>
      </c>
      <c r="B7" s="7">
        <v>136.30000000000001</v>
      </c>
      <c r="C7" s="6"/>
      <c r="D7" s="9" t="s">
        <v>27</v>
      </c>
      <c r="E7" s="10" t="s">
        <v>28</v>
      </c>
      <c r="F7" s="8">
        <v>45323</v>
      </c>
      <c r="H7" s="1"/>
    </row>
    <row r="8" spans="1:8" x14ac:dyDescent="0.35">
      <c r="A8" s="6" t="s">
        <v>5</v>
      </c>
      <c r="B8" s="6">
        <v>132.5</v>
      </c>
      <c r="C8" s="6"/>
      <c r="D8" s="6"/>
      <c r="E8" s="11" t="s">
        <v>29</v>
      </c>
      <c r="F8" s="8">
        <v>45444</v>
      </c>
    </row>
    <row r="9" spans="1:8" x14ac:dyDescent="0.35">
      <c r="A9" s="6" t="s">
        <v>6</v>
      </c>
      <c r="B9" s="7">
        <v>154.6</v>
      </c>
      <c r="C9" s="6"/>
      <c r="D9" s="9" t="s">
        <v>17</v>
      </c>
      <c r="E9" s="12" t="s">
        <v>20</v>
      </c>
      <c r="F9" s="8">
        <v>45323</v>
      </c>
    </row>
    <row r="10" spans="1:8" x14ac:dyDescent="0.35">
      <c r="A10" s="6" t="s">
        <v>7</v>
      </c>
      <c r="B10" s="6">
        <v>169.3</v>
      </c>
      <c r="C10" s="6"/>
      <c r="D10" s="6"/>
      <c r="E10" s="11" t="s">
        <v>30</v>
      </c>
      <c r="F10" s="8">
        <v>45444</v>
      </c>
    </row>
    <row r="11" spans="1:8" x14ac:dyDescent="0.35">
      <c r="A11" s="6" t="s">
        <v>8</v>
      </c>
      <c r="B11" s="7">
        <v>158.1</v>
      </c>
      <c r="C11" s="6"/>
      <c r="D11" s="9" t="s">
        <v>18</v>
      </c>
      <c r="E11" s="10" t="s">
        <v>21</v>
      </c>
      <c r="F11" s="8">
        <v>45323</v>
      </c>
    </row>
    <row r="12" spans="1:8" x14ac:dyDescent="0.35">
      <c r="A12" s="6" t="s">
        <v>9</v>
      </c>
      <c r="B12" s="6">
        <v>152.30000000000001</v>
      </c>
      <c r="C12" s="6"/>
      <c r="D12" s="6"/>
      <c r="E12" s="11" t="s">
        <v>31</v>
      </c>
      <c r="F12" s="8">
        <v>45444</v>
      </c>
    </row>
    <row r="13" spans="1:8" x14ac:dyDescent="0.35">
      <c r="A13" s="6" t="s">
        <v>10</v>
      </c>
      <c r="B13" s="7">
        <v>133.6</v>
      </c>
      <c r="C13" s="6"/>
      <c r="D13" s="9" t="s">
        <v>26</v>
      </c>
      <c r="E13" s="9"/>
      <c r="F13" s="8">
        <v>45323</v>
      </c>
    </row>
    <row r="14" spans="1:8" x14ac:dyDescent="0.35">
      <c r="A14" s="6" t="s">
        <v>11</v>
      </c>
      <c r="B14" s="6">
        <v>132.1</v>
      </c>
      <c r="C14" s="6"/>
      <c r="D14" s="6"/>
      <c r="E14" s="6"/>
      <c r="F14" s="8">
        <v>45444</v>
      </c>
    </row>
    <row r="16" spans="1:8" x14ac:dyDescent="0.35">
      <c r="A16" t="s">
        <v>13</v>
      </c>
      <c r="B16" s="2">
        <f>(1+4*(B3-B4))*(0.05+0.33*(B5/B6)+0.19*(B7/B8)+0.04*(B9/B10)+0.25*(B11/B12)+0.14*(B13/B14))</f>
        <v>1.0371004058338751</v>
      </c>
      <c r="C16" s="5" t="s">
        <v>25</v>
      </c>
      <c r="D16" s="5"/>
    </row>
    <row r="17" spans="1:6" x14ac:dyDescent="0.35">
      <c r="B17" s="4"/>
    </row>
    <row r="18" spans="1:6" x14ac:dyDescent="0.35">
      <c r="A18" s="3" t="s">
        <v>24</v>
      </c>
      <c r="B18" s="3"/>
      <c r="C18" s="3"/>
      <c r="D18" s="3"/>
    </row>
    <row r="25" spans="1:6" ht="78" customHeight="1" x14ac:dyDescent="0.35">
      <c r="A25" s="13" t="s">
        <v>32</v>
      </c>
      <c r="B25" s="14"/>
      <c r="C25" s="14"/>
      <c r="D25" s="14"/>
      <c r="E25" s="14"/>
      <c r="F25" s="14"/>
    </row>
  </sheetData>
  <mergeCells count="1">
    <mergeCell ref="A25:F25"/>
  </mergeCells>
  <pageMargins left="0.7" right="0.7" top="0.75" bottom="0.75" header="0.3" footer="0.3"/>
  <pageSetup paperSize="9" orientation="landscape" r:id="rId1"/>
  <headerFooter>
    <oddHeader>&amp;L&amp;"-,Gras"&amp;K000000TABLEUR 1&amp;R&amp;"-,Gras"&amp;12Calcul du coefficient K pour le H16BIS</oddHeader>
    <oddFooter>&amp;LFévrier 2025&amp;C&amp;"-,Gras"FRANCE HYDRO ELECTRICITE&amp;RRéservé aux adhérents, merci de ne pas diffuser</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EFA99A8440FB7E4CAFD5B363F1C6502F" ma:contentTypeVersion="13" ma:contentTypeDescription="Crée un document." ma:contentTypeScope="" ma:versionID="0d7f3e8a2846b25af9215ad940073d78">
  <xsd:schema xmlns:xsd="http://www.w3.org/2001/XMLSchema" xmlns:xs="http://www.w3.org/2001/XMLSchema" xmlns:p="http://schemas.microsoft.com/office/2006/metadata/properties" xmlns:ns2="7c0a4cb5-6827-4c1b-90c9-fc224da3ee31" xmlns:ns3="c9cb7310-ad20-4f7d-98ea-82bef6b2ac77" targetNamespace="http://schemas.microsoft.com/office/2006/metadata/properties" ma:root="true" ma:fieldsID="1c8b9481806cde9c3131294ccc452390" ns2:_="" ns3:_="">
    <xsd:import namespace="7c0a4cb5-6827-4c1b-90c9-fc224da3ee31"/>
    <xsd:import namespace="c9cb7310-ad20-4f7d-98ea-82bef6b2ac77"/>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element ref="ns2:MediaServiceLocation"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c0a4cb5-6827-4c1b-90c9-fc224da3ee3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Location" ma:index="16" nillable="true" ma:displayName="Location" ma:indexed="true" ma:internalName="MediaServiceLocation" ma:readOnly="true">
      <xsd:simpleType>
        <xsd:restriction base="dms:Text"/>
      </xsd:simpleType>
    </xsd:element>
    <xsd:element name="lcf76f155ced4ddcb4097134ff3c332f" ma:index="18" nillable="true" ma:taxonomy="true" ma:internalName="lcf76f155ced4ddcb4097134ff3c332f" ma:taxonomyFieldName="MediaServiceImageTags" ma:displayName="Balises d’images" ma:readOnly="false" ma:fieldId="{5cf76f15-5ced-4ddc-b409-7134ff3c332f}" ma:taxonomyMulti="true" ma:sspId="8916c04e-0183-4659-aa67-89173b85a31a"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9cb7310-ad20-4f7d-98ea-82bef6b2ac77"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30ebf726-0306-4baa-bbe3-badc7ce24e93}" ma:internalName="TaxCatchAll" ma:showField="CatchAllData" ma:web="c9cb7310-ad20-4f7d-98ea-82bef6b2ac7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7c0a4cb5-6827-4c1b-90c9-fc224da3ee31">
      <Terms xmlns="http://schemas.microsoft.com/office/infopath/2007/PartnerControls"/>
    </lcf76f155ced4ddcb4097134ff3c332f>
    <TaxCatchAll xmlns="c9cb7310-ad20-4f7d-98ea-82bef6b2ac77" xsi:nil="true"/>
  </documentManagement>
</p:properties>
</file>

<file path=customXml/itemProps1.xml><?xml version="1.0" encoding="utf-8"?>
<ds:datastoreItem xmlns:ds="http://schemas.openxmlformats.org/officeDocument/2006/customXml" ds:itemID="{1EAFD173-658C-4CF0-9F16-56CE08BE0FE7}">
  <ds:schemaRefs>
    <ds:schemaRef ds:uri="http://schemas.microsoft.com/sharepoint/v3/contenttype/forms"/>
  </ds:schemaRefs>
</ds:datastoreItem>
</file>

<file path=customXml/itemProps2.xml><?xml version="1.0" encoding="utf-8"?>
<ds:datastoreItem xmlns:ds="http://schemas.openxmlformats.org/officeDocument/2006/customXml" ds:itemID="{200BD5A6-4417-4391-A142-C65841B9897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c0a4cb5-6827-4c1b-90c9-fc224da3ee31"/>
    <ds:schemaRef ds:uri="c9cb7310-ad20-4f7d-98ea-82bef6b2ac7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3551786-B9ED-4F2F-AEC7-8F92AE8F2896}">
  <ds:schemaRefs>
    <ds:schemaRef ds:uri="http://schemas.microsoft.com/office/2006/metadata/properties"/>
    <ds:schemaRef ds:uri="http://schemas.microsoft.com/office/infopath/2007/PartnerControls"/>
    <ds:schemaRef ds:uri="7c0a4cb5-6827-4c1b-90c9-fc224da3ee31"/>
    <ds:schemaRef ds:uri="c9cb7310-ad20-4f7d-98ea-82bef6b2ac77"/>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Calcul_K</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Jean-Marc LEVY</dc:creator>
  <cp:lastModifiedBy>Aurélie DOUSSET</cp:lastModifiedBy>
  <cp:lastPrinted>2025-02-13T14:40:05Z</cp:lastPrinted>
  <dcterms:created xsi:type="dcterms:W3CDTF">2025-02-03T17:49:50Z</dcterms:created>
  <dcterms:modified xsi:type="dcterms:W3CDTF">2025-02-13T14:51:17Z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0x010100EFA99A8440FB7E4CAFD5B363F1C6502F</vt:lpwstr>
  </property>
  <property fmtid="{D5CDD505-2E9C-101B-9397-08002B2CF9AE}" pid="3" name="MediaServiceImageTags">
    <vt:lpwstr/>
  </property>
</Properties>
</file>